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2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List1!$A$1:$L$79</definedName>
  </definedNames>
  <calcPr calcId="152511"/>
</workbook>
</file>

<file path=xl/calcChain.xml><?xml version="1.0" encoding="utf-8"?>
<calcChain xmlns="http://schemas.openxmlformats.org/spreadsheetml/2006/main">
  <c r="E48" i="1" l="1"/>
  <c r="D48" i="1"/>
  <c r="K47" i="1"/>
  <c r="H47" i="1"/>
  <c r="L47" i="1" s="1"/>
  <c r="F47" i="1"/>
  <c r="F46" i="1"/>
  <c r="F48" i="1" s="1"/>
  <c r="K48" i="1" s="1"/>
  <c r="E41" i="1"/>
  <c r="D41" i="1"/>
  <c r="F40" i="1"/>
  <c r="K40" i="1" s="1"/>
  <c r="G39" i="1"/>
  <c r="I39" i="1" s="1"/>
  <c r="G38" i="1"/>
  <c r="I38" i="1" s="1"/>
  <c r="I37" i="1"/>
  <c r="G37" i="1"/>
  <c r="G36" i="1"/>
  <c r="I36" i="1" s="1"/>
  <c r="G35" i="1"/>
  <c r="F35" i="1" s="1"/>
  <c r="K46" i="1" l="1"/>
  <c r="H46" i="1"/>
  <c r="H48" i="1" s="1"/>
  <c r="L48" i="1" s="1"/>
  <c r="H38" i="1"/>
  <c r="L38" i="1" s="1"/>
  <c r="F38" i="1"/>
  <c r="K38" i="1" s="1"/>
  <c r="K35" i="1"/>
  <c r="L46" i="1"/>
  <c r="I35" i="1"/>
  <c r="H35" i="1" s="1"/>
  <c r="H40" i="1"/>
  <c r="L40" i="1" s="1"/>
  <c r="F41" i="1" l="1"/>
  <c r="K41" i="1" s="1"/>
  <c r="H52" i="1" s="1"/>
  <c r="H41" i="1"/>
  <c r="L41" i="1" s="1"/>
  <c r="H54" i="1" s="1"/>
  <c r="L35" i="1"/>
  <c r="H53" i="1"/>
</calcChain>
</file>

<file path=xl/sharedStrings.xml><?xml version="1.0" encoding="utf-8"?>
<sst xmlns="http://schemas.openxmlformats.org/spreadsheetml/2006/main" count="99" uniqueCount="78">
  <si>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</si>
  <si>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</si>
  <si>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</si>
  <si>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</si>
  <si>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</si>
  <si>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</si>
  <si>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</si>
  <si>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</si>
  <si>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</si>
  <si>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</si>
  <si>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</si>
  <si>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</si>
  <si>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</si>
  <si>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</si>
  <si>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</si>
  <si>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</si>
  <si>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</si>
  <si>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Krycí list nabídky</t>
  </si>
  <si>
    <t>Základní údaje – DODAVATEL</t>
  </si>
  <si>
    <t xml:space="preserve">Příloha č. 2 Zadávací dokumentace: </t>
  </si>
  <si>
    <t>KALKULACE NABÍDKOVÉ CENY (v Kč)</t>
  </si>
  <si>
    <t>Standardní večeře vč. druhé večeře</t>
  </si>
  <si>
    <t>Oběd vč. polévky</t>
  </si>
  <si>
    <t>ID</t>
  </si>
  <si>
    <t>B) Standardní zaměstnanecká stravovací jednotka (ZSJ)</t>
  </si>
  <si>
    <t>Položka ZSJ</t>
  </si>
  <si>
    <t>Předpokládaný objem ZSJ za 4 roky</t>
  </si>
  <si>
    <t>ZSJ celkem (= 4)</t>
  </si>
  <si>
    <t>Celková nbaídková cena bez DPH</t>
  </si>
  <si>
    <t>DPH samostatně</t>
  </si>
  <si>
    <t>Celková nabídková cena vč. DPH</t>
  </si>
  <si>
    <t>Cena za ZSJ bez DPH</t>
  </si>
  <si>
    <t>Cena za ZSJ vč. DPH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</si>
  <si>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ceny,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</si>
  <si>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Položková cena celkem bez DPH</t>
  </si>
  <si>
    <t>Položková cena celkem vč. DPH</t>
  </si>
  <si>
    <t>Náklady na potraviny</t>
  </si>
  <si>
    <t>Režijní náklady</t>
  </si>
  <si>
    <t>Celková položková cena</t>
  </si>
  <si>
    <t xml:space="preserve">Cena bez DPH celkem za předpokládaný objem </t>
  </si>
  <si>
    <t xml:space="preserve">Cena vč. DPH celkem za předpokládaný objem </t>
  </si>
  <si>
    <t>Položková cena bez DPH rozepsaná dle nákladů</t>
  </si>
  <si>
    <t>A) Standardní klientská stravovací jednotka (KSJ)</t>
  </si>
  <si>
    <t>KSJ celkem (= 1+2+3)</t>
  </si>
  <si>
    <t>Položka KSJ</t>
  </si>
  <si>
    <t>CELKOVÁ NABÍDKOVÁ CENA ZA 4 ROKY DLE PŘEDPOKLÁDANÉHO MNOŽSTVÍ (A + B)</t>
  </si>
  <si>
    <t>Podlimitní veřejná zakázka zadávaná ve zjednodušeném režimu podle zákona č. 134/2016 Sb., o zadávání veřejných zakázkách, ve znění pozdějších předpisů (dále jen „ZZVZ“).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</si>
  <si>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na profilu zadavatele, za podmínek vyplývajících z příslušných právních předpisů (zákon č. 134/2016 Sb., ZZVZ).</t>
    </r>
  </si>
  <si>
    <t>Předpokládaný objem KSJ za 4 roky</t>
  </si>
  <si>
    <t>Prohlášení dodavatele:</t>
  </si>
  <si>
    <t>Počet let zkušenosti (délka praxe) hlavního kuchaře:</t>
  </si>
  <si>
    <t xml:space="preserve">min. 5 let x max. 10 let  </t>
  </si>
  <si>
    <t xml:space="preserve">hovězí maso </t>
  </si>
  <si>
    <t xml:space="preserve">vepřové maso </t>
  </si>
  <si>
    <t xml:space="preserve">moučníky, dezerty </t>
  </si>
  <si>
    <t xml:space="preserve">kuřecí (drůbeží) maso </t>
  </si>
  <si>
    <t xml:space="preserve">brambory </t>
  </si>
  <si>
    <t xml:space="preserve">mrkev </t>
  </si>
  <si>
    <t xml:space="preserve">petržel </t>
  </si>
  <si>
    <t xml:space="preserve">cibule </t>
  </si>
  <si>
    <t xml:space="preserve">celer </t>
  </si>
  <si>
    <t xml:space="preserve">pečivo </t>
  </si>
  <si>
    <t>Kontaktní e-mail:</t>
  </si>
  <si>
    <t>Telefon:</t>
  </si>
  <si>
    <t>Dodavatelský řetězec (regionální dodavatel) :</t>
  </si>
  <si>
    <t>Název a sídlo regionálního dodavatele:</t>
  </si>
  <si>
    <t>Léčebna dlouhodobě nemocných Opočno</t>
  </si>
  <si>
    <t>Nádražní 521, 517 73 Opočno</t>
  </si>
  <si>
    <t>00191744, CZ00191744</t>
  </si>
  <si>
    <t>MUDr. JOSEF FAJSTAUER, ředitel</t>
  </si>
  <si>
    <t>Snídaně vč. přesnídávky, svačiny</t>
  </si>
  <si>
    <t>snídaně</t>
  </si>
  <si>
    <t>přesnídávka</t>
  </si>
  <si>
    <t>svačina</t>
  </si>
  <si>
    <t>polévka</t>
  </si>
  <si>
    <t>hlavní jídlo</t>
  </si>
  <si>
    <t>V ....................... dne ...................2020</t>
  </si>
  <si>
    <t>Zajištění stravovacích služeb pro klienty, zaměstnance a ostatní strávníky Léčebny dlouhodobě nemocných Opočno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</si>
</sst>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0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80707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rgb="FFFF00FF"/>
      <name val="Arial"/>
      <family val="2"/>
      <charset val="238"/>
    </font>
    <font>
      <sz val="11"/>
      <color rgb="FF0000FF"/>
      <name val="Arial"/>
      <family val="2"/>
      <charset val="238"/>
    </font>
    <font>
      <sz val="11"/>
      <color rgb="FFFF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rgb="FF7030A0"/>
      <name val="Arial"/>
      <family val="2"/>
      <charset val="238"/>
    </font>
    <font>
      <sz val="10"/>
      <color theme="0" tint="-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3" borderId="0" xfId="0" applyFont="1" applyFill="1" applyProtection="1"/>
    <xf numFmtId="0" fontId="3" fillId="3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3" fillId="0" borderId="0" xfId="0" applyFont="1" applyFill="1" applyProtection="1"/>
    <xf numFmtId="0" fontId="19" fillId="0" borderId="1" xfId="0" applyFont="1" applyBorder="1" applyAlignment="1" applyProtection="1">
      <alignment horizontal="center" vertical="center"/>
    </xf>
    <xf numFmtId="0" fontId="19" fillId="0" borderId="0" xfId="0" applyFont="1" applyProtection="1"/>
    <xf numFmtId="3" fontId="21" fillId="0" borderId="1" xfId="0" applyNumberFormat="1" applyFont="1" applyBorder="1" applyAlignment="1" applyProtection="1">
      <alignment horizontal="center" vertical="center" wrapText="1"/>
    </xf>
    <xf numFmtId="164" fontId="21" fillId="0" borderId="1" xfId="0" applyNumberFormat="1" applyFont="1" applyBorder="1" applyAlignment="1" applyProtection="1">
      <alignment horizontal="center" vertical="center" wrapText="1"/>
    </xf>
    <xf numFmtId="164" fontId="21" fillId="3" borderId="1" xfId="0" applyNumberFormat="1" applyFont="1" applyFill="1" applyBorder="1" applyAlignment="1" applyProtection="1">
      <alignment horizontal="center" vertical="center" wrapText="1"/>
    </xf>
    <xf numFmtId="3" fontId="24" fillId="0" borderId="1" xfId="0" applyNumberFormat="1" applyFont="1" applyFill="1" applyBorder="1" applyAlignment="1" applyProtection="1">
      <alignment horizontal="center" vertical="center" wrapText="1"/>
    </xf>
    <xf numFmtId="164" fontId="24" fillId="0" borderId="1" xfId="0" applyNumberFormat="1" applyFont="1" applyBorder="1" applyAlignment="1" applyProtection="1">
      <alignment horizontal="center" vertical="center" wrapText="1"/>
    </xf>
    <xf numFmtId="164" fontId="24" fillId="3" borderId="1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/>
    <xf numFmtId="0" fontId="3" fillId="3" borderId="0" xfId="0" applyFont="1" applyFill="1" applyAlignment="1" applyProtection="1">
      <alignment vertical="center" wrapText="1"/>
    </xf>
    <xf numFmtId="0" fontId="9" fillId="3" borderId="0" xfId="0" applyFont="1" applyFill="1" applyAlignment="1" applyProtection="1">
      <alignment vertical="center" wrapText="1"/>
    </xf>
    <xf numFmtId="0" fontId="3" fillId="3" borderId="0" xfId="0" applyFont="1" applyFill="1" applyAlignment="1" applyProtection="1">
      <alignment horizontal="center" wrapText="1"/>
    </xf>
    <xf numFmtId="0" fontId="2" fillId="3" borderId="0" xfId="0" applyFont="1" applyFill="1" applyBorder="1" applyAlignment="1" applyProtection="1">
      <alignment horizontal="left" wrapText="1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 wrapText="1"/>
    </xf>
    <xf numFmtId="164" fontId="16" fillId="3" borderId="0" xfId="0" applyNumberFormat="1" applyFont="1" applyFill="1" applyBorder="1" applyAlignment="1" applyProtection="1">
      <alignment horizontal="center" vertical="center" wrapText="1"/>
    </xf>
    <xf numFmtId="9" fontId="16" fillId="3" borderId="0" xfId="0" applyNumberFormat="1" applyFont="1" applyFill="1" applyBorder="1" applyAlignment="1" applyProtection="1">
      <alignment horizontal="center" vertical="center" wrapText="1"/>
    </xf>
    <xf numFmtId="3" fontId="15" fillId="3" borderId="0" xfId="0" applyNumberFormat="1" applyFont="1" applyFill="1" applyBorder="1" applyAlignment="1" applyProtection="1">
      <alignment horizontal="center" vertical="center" wrapText="1"/>
    </xf>
    <xf numFmtId="3" fontId="17" fillId="3" borderId="0" xfId="0" applyNumberFormat="1" applyFont="1" applyFill="1" applyBorder="1" applyAlignment="1" applyProtection="1">
      <alignment horizontal="center" vertical="center" wrapText="1"/>
    </xf>
    <xf numFmtId="164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1" xfId="0" applyNumberFormat="1" applyFont="1" applyFill="1" applyBorder="1" applyAlignment="1" applyProtection="1">
      <alignment horizontal="center" vertical="center" wrapText="1"/>
    </xf>
    <xf numFmtId="164" fontId="25" fillId="0" borderId="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23" fillId="5" borderId="8" xfId="0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64" fontId="12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17" fillId="0" borderId="1" xfId="0" applyNumberFormat="1" applyFont="1" applyBorder="1" applyAlignment="1" applyProtection="1">
      <alignment horizontal="center" vertical="center" wrapText="1"/>
    </xf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left" vertical="center" wrapText="1"/>
    </xf>
    <xf numFmtId="164" fontId="29" fillId="0" borderId="1" xfId="0" applyNumberFormat="1" applyFont="1" applyFill="1" applyBorder="1" applyAlignment="1" applyProtection="1">
      <alignment horizontal="center" vertical="center" wrapText="1"/>
    </xf>
    <xf numFmtId="164" fontId="29" fillId="0" borderId="6" xfId="0" applyNumberFormat="1" applyFont="1" applyFill="1" applyBorder="1" applyAlignment="1" applyProtection="1">
      <alignment horizontal="center" vertical="center" wrapText="1"/>
    </xf>
    <xf numFmtId="0" fontId="29" fillId="0" borderId="6" xfId="0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164" fontId="16" fillId="0" borderId="7" xfId="0" applyNumberFormat="1" applyFont="1" applyFill="1" applyBorder="1" applyAlignment="1" applyProtection="1">
      <alignment horizontal="center" vertical="center" wrapText="1"/>
    </xf>
    <xf numFmtId="164" fontId="16" fillId="0" borderId="13" xfId="0" applyNumberFormat="1" applyFont="1" applyFill="1" applyBorder="1" applyAlignment="1" applyProtection="1">
      <alignment horizontal="center" vertical="center" wrapText="1"/>
    </xf>
    <xf numFmtId="164" fontId="16" fillId="0" borderId="9" xfId="0" applyNumberFormat="1" applyFont="1" applyFill="1" applyBorder="1" applyAlignment="1" applyProtection="1">
      <alignment horizontal="center" vertical="center" wrapText="1"/>
    </xf>
    <xf numFmtId="164" fontId="16" fillId="0" borderId="12" xfId="0" applyNumberFormat="1" applyFont="1" applyFill="1" applyBorder="1" applyAlignment="1" applyProtection="1">
      <alignment horizontal="center" vertical="center" wrapText="1"/>
    </xf>
    <xf numFmtId="164" fontId="16" fillId="0" borderId="0" xfId="0" applyNumberFormat="1" applyFont="1" applyFill="1" applyBorder="1" applyAlignment="1" applyProtection="1">
      <alignment horizontal="center" vertical="center" wrapText="1"/>
    </xf>
    <xf numFmtId="164" fontId="16" fillId="0" borderId="14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164" fontId="2" fillId="0" borderId="11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64" fontId="16" fillId="0" borderId="11" xfId="0" applyNumberFormat="1" applyFont="1" applyFill="1" applyBorder="1" applyAlignment="1" applyProtection="1">
      <alignment horizontal="center" vertical="center" wrapText="1"/>
    </xf>
    <xf numFmtId="164" fontId="16" fillId="0" borderId="6" xfId="0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 vertical="center" wrapText="1"/>
    </xf>
    <xf numFmtId="164" fontId="12" fillId="0" borderId="4" xfId="0" applyNumberFormat="1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/>
    </xf>
    <xf numFmtId="0" fontId="23" fillId="5" borderId="2" xfId="0" applyFont="1" applyFill="1" applyBorder="1" applyAlignment="1" applyProtection="1">
      <alignment horizontal="left" vertical="center" wrapText="1"/>
    </xf>
    <xf numFmtId="0" fontId="23" fillId="5" borderId="3" xfId="0" applyFont="1" applyFill="1" applyBorder="1" applyAlignment="1" applyProtection="1">
      <alignment horizontal="left" vertical="center" wrapText="1"/>
    </xf>
    <xf numFmtId="0" fontId="23" fillId="5" borderId="3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center" vertical="center" wrapText="1"/>
    </xf>
    <xf numFmtId="0" fontId="15" fillId="5" borderId="3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164" fontId="21" fillId="0" borderId="1" xfId="0" applyNumberFormat="1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horizontal="center" vertical="center"/>
    </xf>
    <xf numFmtId="0" fontId="24" fillId="0" borderId="2" xfId="0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left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27" fillId="2" borderId="2" xfId="0" applyFont="1" applyFill="1" applyBorder="1" applyAlignment="1" applyProtection="1">
      <alignment horizontal="justify" vertical="center"/>
    </xf>
    <xf numFmtId="0" fontId="27" fillId="2" borderId="3" xfId="0" applyFont="1" applyFill="1" applyBorder="1" applyAlignment="1" applyProtection="1">
      <alignment horizontal="justify" vertical="center"/>
    </xf>
    <xf numFmtId="0" fontId="27" fillId="2" borderId="4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3" xfId="0" applyFont="1" applyFill="1" applyBorder="1" applyAlignment="1" applyProtection="1">
      <alignment horizontal="justify" vertical="center" wrapText="1"/>
    </xf>
    <xf numFmtId="0" fontId="3" fillId="2" borderId="4" xfId="0" applyFont="1" applyFill="1" applyBorder="1" applyAlignment="1" applyProtection="1">
      <alignment horizontal="justify" vertical="center" wrapText="1"/>
    </xf>
    <xf numFmtId="0" fontId="15" fillId="2" borderId="2" xfId="0" applyFont="1" applyFill="1" applyBorder="1" applyAlignment="1" applyProtection="1">
      <alignment horizontal="left" wrapText="1"/>
    </xf>
    <xf numFmtId="0" fontId="15" fillId="2" borderId="3" xfId="0" applyFont="1" applyFill="1" applyBorder="1" applyAlignment="1" applyProtection="1">
      <alignment horizontal="left" wrapText="1"/>
    </xf>
    <xf numFmtId="0" fontId="15" fillId="2" borderId="4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7" fillId="4" borderId="2" xfId="0" applyFont="1" applyFill="1" applyBorder="1" applyAlignment="1" applyProtection="1">
      <alignment horizontal="left"/>
      <protection locked="0"/>
    </xf>
    <xf numFmtId="0" fontId="7" fillId="4" borderId="3" xfId="0" applyFont="1" applyFill="1" applyBorder="1" applyAlignment="1" applyProtection="1">
      <alignment horizontal="left"/>
      <protection locked="0"/>
    </xf>
    <xf numFmtId="0" fontId="7" fillId="4" borderId="4" xfId="0" applyFont="1" applyFill="1" applyBorder="1" applyAlignment="1" applyProtection="1">
      <alignment horizontal="left"/>
      <protection locked="0"/>
    </xf>
    <xf numFmtId="164" fontId="12" fillId="3" borderId="8" xfId="0" applyNumberFormat="1" applyFont="1" applyFill="1" applyBorder="1" applyAlignment="1" applyProtection="1">
      <alignment horizontal="center" vertical="center" wrapText="1"/>
    </xf>
    <xf numFmtId="164" fontId="12" fillId="3" borderId="15" xfId="0" applyNumberFormat="1" applyFont="1" applyFill="1" applyBorder="1" applyAlignment="1" applyProtection="1">
      <alignment horizontal="center" vertical="center" wrapText="1"/>
    </xf>
    <xf numFmtId="164" fontId="12" fillId="3" borderId="10" xfId="0" applyNumberFormat="1" applyFont="1" applyFill="1" applyBorder="1" applyAlignment="1" applyProtection="1">
      <alignment horizontal="center" vertical="center" wrapText="1"/>
    </xf>
    <xf numFmtId="164" fontId="17" fillId="0" borderId="5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center" vertical="center" wrapText="1"/>
    </xf>
    <xf numFmtId="164" fontId="17" fillId="0" borderId="6" xfId="0" applyNumberFormat="1" applyFont="1" applyBorder="1" applyAlignment="1" applyProtection="1">
      <alignment horizontal="center" vertical="center" wrapText="1"/>
    </xf>
    <xf numFmtId="3" fontId="3" fillId="0" borderId="12" xfId="0" applyNumberFormat="1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horizontal="center" vertical="center" wrapText="1"/>
    </xf>
    <xf numFmtId="3" fontId="3" fillId="0" borderId="14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28" fillId="5" borderId="0" xfId="0" applyFont="1" applyFill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left" wrapText="1"/>
    </xf>
    <xf numFmtId="164" fontId="24" fillId="0" borderId="2" xfId="0" applyNumberFormat="1" applyFont="1" applyFill="1" applyBorder="1" applyAlignment="1" applyProtection="1">
      <alignment horizontal="center" vertical="center" wrapText="1"/>
    </xf>
    <xf numFmtId="164" fontId="24" fillId="0" borderId="4" xfId="0" applyNumberFormat="1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5" borderId="1" xfId="0" applyFont="1" applyFill="1" applyBorder="1" applyAlignment="1" applyProtection="1">
      <alignment horizontal="center" vertical="center" wrapText="1"/>
    </xf>
    <xf numFmtId="164" fontId="16" fillId="5" borderId="2" xfId="0" applyNumberFormat="1" applyFont="1" applyFill="1" applyBorder="1" applyAlignment="1" applyProtection="1">
      <alignment horizontal="center" vertical="center" wrapText="1"/>
    </xf>
    <xf numFmtId="164" fontId="16" fillId="5" borderId="4" xfId="0" applyNumberFormat="1" applyFont="1" applyFill="1" applyBorder="1" applyAlignment="1" applyProtection="1">
      <alignment horizontal="center" vertical="center" wrapText="1"/>
    </xf>
    <xf numFmtId="0" fontId="23" fillId="5" borderId="1" xfId="0" applyFont="1" applyFill="1" applyBorder="1" applyAlignment="1" applyProtection="1">
      <alignment horizontal="left" vertical="center" wrapText="1"/>
    </xf>
    <xf numFmtId="164" fontId="16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4" fillId="3" borderId="0" xfId="0" applyFont="1" applyFill="1" applyAlignment="1" applyProtection="1">
      <alignment vertical="center" wrapText="1"/>
    </xf>
    <xf numFmtId="0" fontId="3" fillId="3" borderId="0" xfId="0" applyFont="1" applyFill="1" applyAlignment="1" applyProtection="1">
      <alignment vertical="center" wrapText="1"/>
    </xf>
    <xf numFmtId="0" fontId="8" fillId="3" borderId="0" xfId="0" applyFont="1" applyFill="1" applyAlignment="1" applyProtection="1">
      <alignment vertical="center" wrapText="1"/>
    </xf>
    <xf numFmtId="0" fontId="7" fillId="3" borderId="0" xfId="0" applyFont="1" applyFill="1" applyAlignment="1" applyProtection="1">
      <alignment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2" fillId="5" borderId="1" xfId="0" applyFont="1" applyFill="1" applyBorder="1" applyAlignment="1" applyProtection="1">
      <alignment horizontal="left" vertical="center" wrapText="1"/>
    </xf>
    <xf numFmtId="164" fontId="16" fillId="5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 applyAlignment="1" applyProtection="1">
      <alignment horizontal="right"/>
      <protection locked="0"/>
    </xf>
    <xf numFmtId="0" fontId="3" fillId="3" borderId="0" xfId="0" applyFont="1" applyFill="1" applyAlignment="1" applyProtection="1">
      <alignment horizontal="right"/>
    </xf>
    <xf numFmtId="0" fontId="18" fillId="5" borderId="1" xfId="0" applyFont="1" applyFill="1" applyBorder="1" applyAlignment="1" applyProtection="1">
      <alignment horizontal="left" vertical="center" wrapText="1"/>
    </xf>
    <xf numFmtId="164" fontId="20" fillId="3" borderId="2" xfId="0" applyNumberFormat="1" applyFont="1" applyFill="1" applyBorder="1" applyAlignment="1" applyProtection="1">
      <alignment horizontal="center" vertical="center" wrapText="1"/>
    </xf>
    <xf numFmtId="164" fontId="20" fillId="3" borderId="3" xfId="0" applyNumberFormat="1" applyFont="1" applyFill="1" applyBorder="1" applyAlignment="1" applyProtection="1">
      <alignment horizontal="center" vertical="center" wrapText="1"/>
    </xf>
    <xf numFmtId="164" fontId="20" fillId="3" borderId="4" xfId="0" applyNumberFormat="1" applyFont="1" applyFill="1" applyBorder="1" applyAlignment="1" applyProtection="1">
      <alignment horizontal="center" vertical="center" wrapText="1"/>
    </xf>
    <xf numFmtId="0" fontId="7" fillId="4" borderId="0" xfId="0" applyFont="1" applyFill="1" applyAlignment="1" applyProtection="1">
      <alignment horizontal="left"/>
      <protection locked="0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3" xfId="0" applyFont="1" applyFill="1" applyBorder="1" applyAlignment="1" applyProtection="1">
      <alignment horizontal="left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3" fontId="3" fillId="0" borderId="6" xfId="0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17" fillId="0" borderId="1" xfId="0" applyNumberFormat="1" applyFont="1" applyBorder="1" applyAlignment="1" applyProtection="1">
      <alignment horizontal="center" vertical="center" wrapText="1"/>
    </xf>
    <xf numFmtId="164" fontId="12" fillId="3" borderId="6" xfId="0" applyNumberFormat="1" applyFont="1" applyFill="1" applyBorder="1" applyAlignment="1" applyProtection="1">
      <alignment horizontal="center" vertical="center" wrapText="1"/>
    </xf>
    <xf numFmtId="164" fontId="12" fillId="3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85725</xdr:rowOff>
    </xdr:from>
    <xdr:to>
      <xdr:col>11</xdr:col>
      <xdr:colOff>1133475</xdr:colOff>
      <xdr:row>2</xdr:row>
      <xdr:rowOff>495300</xdr:rowOff>
    </xdr:to>
    <xdr:sp macro="" textlink="">
      <xdr:nvSpPr>
        <xdr:cNvPr id="3" name="TextovéPole 2"/>
        <xdr:cNvSpPr txBox="1"/>
      </xdr:nvSpPr>
      <xdr:spPr>
        <a:xfrm>
          <a:off x="57150" y="485775"/>
          <a:ext cx="6867525" cy="40957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Dodavatel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tabSelected="1" zoomScale="86" zoomScaleNormal="86" zoomScaleSheetLayoutView="106" workbookViewId="0">
      <selection activeCell="D5" sqref="D5:L5"/>
    </sheetView>
  </sheetViews>
  <sheetFormatPr defaultRowHeight="15" x14ac:dyDescent="0.25"/>
  <cols>
    <col min="1" max="1" width="4.5703125" style="3" customWidth="1"/>
    <col min="2" max="2" width="11.5703125" style="3" customWidth="1"/>
    <col min="3" max="3" width="11.140625" style="3" customWidth="1"/>
    <col min="4" max="4" width="11.7109375" style="3" customWidth="1"/>
    <col min="5" max="5" width="9.7109375" style="3" customWidth="1"/>
    <col min="6" max="9" width="8.5703125" style="3" customWidth="1"/>
    <col min="10" max="10" width="10.5703125" style="3" customWidth="1"/>
    <col min="11" max="12" width="17.7109375" style="3" customWidth="1"/>
    <col min="13" max="16384" width="9.140625" style="3"/>
  </cols>
  <sheetData>
    <row r="1" spans="1:12" ht="15.75" x14ac:dyDescent="0.25">
      <c r="A1" s="118" t="s">
        <v>19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</row>
    <row r="2" spans="1:12" ht="15.75" x14ac:dyDescent="0.25">
      <c r="A2" s="118" t="s">
        <v>17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s="4" customFormat="1" ht="46.5" customHeight="1" x14ac:dyDescent="0.2"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4" customFormat="1" ht="15" customHeight="1" x14ac:dyDescent="0.2">
      <c r="A4" s="119" t="s">
        <v>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2" s="4" customFormat="1" ht="30" customHeight="1" x14ac:dyDescent="0.2">
      <c r="A5" s="120" t="s">
        <v>0</v>
      </c>
      <c r="B5" s="120"/>
      <c r="C5" s="120"/>
      <c r="D5" s="88" t="s">
        <v>77</v>
      </c>
      <c r="E5" s="89"/>
      <c r="F5" s="89"/>
      <c r="G5" s="89"/>
      <c r="H5" s="89"/>
      <c r="I5" s="89"/>
      <c r="J5" s="89"/>
      <c r="K5" s="89"/>
      <c r="L5" s="90"/>
    </row>
    <row r="6" spans="1:12" s="4" customFormat="1" ht="30" customHeight="1" x14ac:dyDescent="0.2">
      <c r="A6" s="120" t="s">
        <v>1</v>
      </c>
      <c r="B6" s="120"/>
      <c r="C6" s="120"/>
      <c r="D6" s="91" t="s">
        <v>46</v>
      </c>
      <c r="E6" s="92"/>
      <c r="F6" s="92"/>
      <c r="G6" s="92"/>
      <c r="H6" s="92"/>
      <c r="I6" s="92"/>
      <c r="J6" s="92"/>
      <c r="K6" s="92"/>
      <c r="L6" s="93"/>
    </row>
    <row r="7" spans="1:12" s="4" customFormat="1" ht="15" customHeight="1" x14ac:dyDescent="0.2"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4" customFormat="1" ht="15" customHeight="1" x14ac:dyDescent="0.2">
      <c r="A8" s="119" t="s">
        <v>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</row>
    <row r="9" spans="1:12" s="4" customFormat="1" ht="15" customHeight="1" x14ac:dyDescent="0.2">
      <c r="A9" s="122" t="s">
        <v>13</v>
      </c>
      <c r="B9" s="122"/>
      <c r="C9" s="122"/>
      <c r="D9" s="94" t="s">
        <v>66</v>
      </c>
      <c r="E9" s="95"/>
      <c r="F9" s="95"/>
      <c r="G9" s="95"/>
      <c r="H9" s="95"/>
      <c r="I9" s="95"/>
      <c r="J9" s="95"/>
      <c r="K9" s="95"/>
      <c r="L9" s="96"/>
    </row>
    <row r="10" spans="1:12" s="4" customFormat="1" ht="15" customHeight="1" x14ac:dyDescent="0.2">
      <c r="A10" s="122" t="s">
        <v>3</v>
      </c>
      <c r="B10" s="122"/>
      <c r="C10" s="122"/>
      <c r="D10" s="97" t="s">
        <v>67</v>
      </c>
      <c r="E10" s="98"/>
      <c r="F10" s="98"/>
      <c r="G10" s="98"/>
      <c r="H10" s="98"/>
      <c r="I10" s="98"/>
      <c r="J10" s="98"/>
      <c r="K10" s="98"/>
      <c r="L10" s="99"/>
    </row>
    <row r="11" spans="1:12" s="4" customFormat="1" ht="15" customHeight="1" x14ac:dyDescent="0.2">
      <c r="A11" s="122" t="s">
        <v>14</v>
      </c>
      <c r="B11" s="122"/>
      <c r="C11" s="122"/>
      <c r="D11" s="100" t="s">
        <v>68</v>
      </c>
      <c r="E11" s="101"/>
      <c r="F11" s="101"/>
      <c r="G11" s="101"/>
      <c r="H11" s="101"/>
      <c r="I11" s="101"/>
      <c r="J11" s="101"/>
      <c r="K11" s="101"/>
      <c r="L11" s="102"/>
    </row>
    <row r="12" spans="1:12" s="4" customFormat="1" ht="15" customHeight="1" x14ac:dyDescent="0.2">
      <c r="A12" s="122" t="s">
        <v>4</v>
      </c>
      <c r="B12" s="122"/>
      <c r="C12" s="122"/>
      <c r="D12" s="97" t="s">
        <v>69</v>
      </c>
      <c r="E12" s="98"/>
      <c r="F12" s="98"/>
      <c r="G12" s="98"/>
      <c r="H12" s="98"/>
      <c r="I12" s="98"/>
      <c r="J12" s="98"/>
      <c r="K12" s="98"/>
      <c r="L12" s="99"/>
    </row>
    <row r="13" spans="1:12" s="4" customFormat="1" ht="15" customHeight="1" x14ac:dyDescent="0.2"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4" customFormat="1" ht="15" customHeight="1" x14ac:dyDescent="0.2">
      <c r="A14" s="119" t="s">
        <v>18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</row>
    <row r="15" spans="1:12" s="4" customFormat="1" ht="15" customHeight="1" x14ac:dyDescent="0.2">
      <c r="A15" s="122" t="s">
        <v>13</v>
      </c>
      <c r="B15" s="122"/>
      <c r="C15" s="122"/>
      <c r="D15" s="103" t="s">
        <v>15</v>
      </c>
      <c r="E15" s="104"/>
      <c r="F15" s="104"/>
      <c r="G15" s="104"/>
      <c r="H15" s="104"/>
      <c r="I15" s="104"/>
      <c r="J15" s="104"/>
      <c r="K15" s="104"/>
      <c r="L15" s="105"/>
    </row>
    <row r="16" spans="1:12" s="4" customFormat="1" ht="15" customHeight="1" x14ac:dyDescent="0.2">
      <c r="A16" s="122" t="s">
        <v>14</v>
      </c>
      <c r="B16" s="122"/>
      <c r="C16" s="122"/>
      <c r="D16" s="103" t="s">
        <v>15</v>
      </c>
      <c r="E16" s="104"/>
      <c r="F16" s="104"/>
      <c r="G16" s="104"/>
      <c r="H16" s="104"/>
      <c r="I16" s="104"/>
      <c r="J16" s="104"/>
      <c r="K16" s="104"/>
      <c r="L16" s="105"/>
    </row>
    <row r="17" spans="1:12" s="4" customFormat="1" ht="15" customHeight="1" x14ac:dyDescent="0.2">
      <c r="A17" s="122" t="s">
        <v>3</v>
      </c>
      <c r="B17" s="122"/>
      <c r="C17" s="122"/>
      <c r="D17" s="103" t="s">
        <v>15</v>
      </c>
      <c r="E17" s="104"/>
      <c r="F17" s="104"/>
      <c r="G17" s="104"/>
      <c r="H17" s="104"/>
      <c r="I17" s="104"/>
      <c r="J17" s="104"/>
      <c r="K17" s="104"/>
      <c r="L17" s="105"/>
    </row>
    <row r="18" spans="1:12" s="4" customFormat="1" ht="15" customHeight="1" x14ac:dyDescent="0.2">
      <c r="A18" s="123" t="s">
        <v>9</v>
      </c>
      <c r="B18" s="123"/>
      <c r="C18" s="123"/>
      <c r="D18" s="103" t="s">
        <v>15</v>
      </c>
      <c r="E18" s="104"/>
      <c r="F18" s="104"/>
      <c r="G18" s="104"/>
      <c r="H18" s="104"/>
      <c r="I18" s="104"/>
      <c r="J18" s="104"/>
      <c r="K18" s="104"/>
      <c r="L18" s="105"/>
    </row>
    <row r="19" spans="1:12" s="4" customFormat="1" ht="15" customHeight="1" x14ac:dyDescent="0.2">
      <c r="A19" s="122" t="s">
        <v>4</v>
      </c>
      <c r="B19" s="122"/>
      <c r="C19" s="122"/>
      <c r="D19" s="103" t="s">
        <v>15</v>
      </c>
      <c r="E19" s="104"/>
      <c r="F19" s="104"/>
      <c r="G19" s="104"/>
      <c r="H19" s="104"/>
      <c r="I19" s="104"/>
      <c r="J19" s="104"/>
      <c r="K19" s="104"/>
      <c r="L19" s="105"/>
    </row>
    <row r="20" spans="1:12" s="4" customFormat="1" ht="15" customHeight="1" x14ac:dyDescent="0.2">
      <c r="A20" s="122" t="s">
        <v>5</v>
      </c>
      <c r="B20" s="122"/>
      <c r="C20" s="122"/>
      <c r="D20" s="103" t="s">
        <v>15</v>
      </c>
      <c r="E20" s="104"/>
      <c r="F20" s="104"/>
      <c r="G20" s="104"/>
      <c r="H20" s="104"/>
      <c r="I20" s="104"/>
      <c r="J20" s="104"/>
      <c r="K20" s="104"/>
      <c r="L20" s="105"/>
    </row>
    <row r="21" spans="1:12" s="4" customFormat="1" ht="15" customHeight="1" x14ac:dyDescent="0.2">
      <c r="A21" s="122" t="s">
        <v>6</v>
      </c>
      <c r="B21" s="122"/>
      <c r="C21" s="122"/>
      <c r="D21" s="103" t="s">
        <v>15</v>
      </c>
      <c r="E21" s="104"/>
      <c r="F21" s="104"/>
      <c r="G21" s="104"/>
      <c r="H21" s="104"/>
      <c r="I21" s="104"/>
      <c r="J21" s="104"/>
      <c r="K21" s="104"/>
      <c r="L21" s="105"/>
    </row>
    <row r="22" spans="1:12" s="4" customFormat="1" ht="15" customHeight="1" x14ac:dyDescent="0.2">
      <c r="A22" s="122" t="s">
        <v>7</v>
      </c>
      <c r="B22" s="122"/>
      <c r="C22" s="122"/>
      <c r="D22" s="103" t="s">
        <v>15</v>
      </c>
      <c r="E22" s="104"/>
      <c r="F22" s="104"/>
      <c r="G22" s="104"/>
      <c r="H22" s="104"/>
      <c r="I22" s="104"/>
      <c r="J22" s="104"/>
      <c r="K22" s="104"/>
      <c r="L22" s="105"/>
    </row>
    <row r="23" spans="1:12" s="4" customFormat="1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" customHeight="1" x14ac:dyDescent="0.25">
      <c r="A24" s="135" t="s">
        <v>49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50.25" customHeight="1" x14ac:dyDescent="0.25">
      <c r="A25" s="136" t="s">
        <v>47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</row>
    <row r="26" spans="1:12" ht="40.5" customHeight="1" x14ac:dyDescent="0.25">
      <c r="A26" s="137" t="s">
        <v>16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 ht="21.75" customHeight="1" x14ac:dyDescent="0.25">
      <c r="A27" s="14"/>
      <c r="B27" s="14"/>
      <c r="C27" s="15"/>
      <c r="D27" s="15"/>
      <c r="E27" s="15"/>
      <c r="F27" s="16"/>
      <c r="G27" s="16"/>
      <c r="H27" s="16"/>
      <c r="I27" s="16"/>
      <c r="J27" s="16"/>
      <c r="K27" s="16"/>
      <c r="L27" s="16"/>
    </row>
    <row r="28" spans="1:12" s="4" customFormat="1" ht="24.75" customHeight="1" x14ac:dyDescent="0.2">
      <c r="A28" s="138" t="s">
        <v>33</v>
      </c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</row>
    <row r="29" spans="1:12" s="4" customFormat="1" ht="11.25" customHeight="1" x14ac:dyDescent="0.2">
      <c r="A29" s="1"/>
      <c r="B29" s="1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12" s="4" customFormat="1" ht="24" customHeight="1" x14ac:dyDescent="0.2">
      <c r="A30" s="141" t="s">
        <v>20</v>
      </c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3"/>
    </row>
    <row r="31" spans="1:12" s="5" customFormat="1" ht="13.5" customHeight="1" x14ac:dyDescent="0.2">
      <c r="A31" s="1"/>
      <c r="B31" s="1"/>
      <c r="C31" s="18"/>
      <c r="D31" s="18"/>
      <c r="E31" s="18"/>
      <c r="F31" s="18"/>
      <c r="G31" s="18"/>
      <c r="H31" s="18"/>
      <c r="I31" s="18"/>
      <c r="J31" s="18"/>
      <c r="K31" s="18"/>
      <c r="L31" s="18"/>
    </row>
    <row r="32" spans="1:12" s="4" customFormat="1" ht="18" customHeight="1" x14ac:dyDescent="0.2">
      <c r="A32" s="144" t="s">
        <v>42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</row>
    <row r="33" spans="1:12" s="4" customFormat="1" ht="40.5" customHeight="1" x14ac:dyDescent="0.2">
      <c r="A33" s="121" t="s">
        <v>23</v>
      </c>
      <c r="B33" s="139" t="s">
        <v>44</v>
      </c>
      <c r="C33" s="139"/>
      <c r="D33" s="128" t="s">
        <v>41</v>
      </c>
      <c r="E33" s="128"/>
      <c r="F33" s="128" t="s">
        <v>38</v>
      </c>
      <c r="G33" s="128"/>
      <c r="H33" s="128"/>
      <c r="I33" s="128"/>
      <c r="J33" s="140" t="s">
        <v>48</v>
      </c>
      <c r="K33" s="86" t="s">
        <v>39</v>
      </c>
      <c r="L33" s="86" t="s">
        <v>40</v>
      </c>
    </row>
    <row r="34" spans="1:12" s="4" customFormat="1" ht="40.5" customHeight="1" x14ac:dyDescent="0.2">
      <c r="A34" s="121"/>
      <c r="B34" s="139"/>
      <c r="C34" s="139"/>
      <c r="D34" s="37" t="s">
        <v>36</v>
      </c>
      <c r="E34" s="37" t="s">
        <v>37</v>
      </c>
      <c r="F34" s="145" t="s">
        <v>34</v>
      </c>
      <c r="G34" s="145"/>
      <c r="H34" s="128" t="s">
        <v>35</v>
      </c>
      <c r="I34" s="128"/>
      <c r="J34" s="140"/>
      <c r="K34" s="87"/>
      <c r="L34" s="87"/>
    </row>
    <row r="35" spans="1:12" s="4" customFormat="1" ht="12.75" x14ac:dyDescent="0.2">
      <c r="A35" s="115">
        <v>1</v>
      </c>
      <c r="B35" s="47" t="s">
        <v>70</v>
      </c>
      <c r="C35" s="42" t="s">
        <v>71</v>
      </c>
      <c r="D35" s="27">
        <v>0</v>
      </c>
      <c r="E35" s="27">
        <v>0</v>
      </c>
      <c r="F35" s="50">
        <f>G35+G36+G37</f>
        <v>0</v>
      </c>
      <c r="G35" s="43">
        <f>D35+E35</f>
        <v>0</v>
      </c>
      <c r="H35" s="53">
        <f>I35+I36+I37</f>
        <v>0</v>
      </c>
      <c r="I35" s="43">
        <f>G35*1.15</f>
        <v>0</v>
      </c>
      <c r="J35" s="112">
        <v>77376</v>
      </c>
      <c r="K35" s="109">
        <f>F35*J35</f>
        <v>0</v>
      </c>
      <c r="L35" s="106">
        <f>H35*J35</f>
        <v>0</v>
      </c>
    </row>
    <row r="36" spans="1:12" s="4" customFormat="1" ht="12.75" x14ac:dyDescent="0.2">
      <c r="A36" s="116"/>
      <c r="B36" s="48"/>
      <c r="C36" s="42" t="s">
        <v>72</v>
      </c>
      <c r="D36" s="36">
        <v>0</v>
      </c>
      <c r="E36" s="36">
        <v>0</v>
      </c>
      <c r="F36" s="51"/>
      <c r="G36" s="44">
        <f>D36+E36</f>
        <v>0</v>
      </c>
      <c r="H36" s="54"/>
      <c r="I36" s="44">
        <f>G36*1.15</f>
        <v>0</v>
      </c>
      <c r="J36" s="113"/>
      <c r="K36" s="110"/>
      <c r="L36" s="107"/>
    </row>
    <row r="37" spans="1:12" s="4" customFormat="1" ht="12.75" hidden="1" customHeight="1" x14ac:dyDescent="0.2">
      <c r="A37" s="117"/>
      <c r="B37" s="49"/>
      <c r="C37" s="45" t="s">
        <v>73</v>
      </c>
      <c r="D37" s="36">
        <v>0</v>
      </c>
      <c r="E37" s="36">
        <v>0</v>
      </c>
      <c r="F37" s="52"/>
      <c r="G37" s="44">
        <f>D37+E37</f>
        <v>0</v>
      </c>
      <c r="H37" s="55"/>
      <c r="I37" s="44">
        <f>G37*1.15</f>
        <v>0</v>
      </c>
      <c r="J37" s="114"/>
      <c r="K37" s="111"/>
      <c r="L37" s="108"/>
    </row>
    <row r="38" spans="1:12" s="4" customFormat="1" ht="15.75" customHeight="1" x14ac:dyDescent="0.2">
      <c r="A38" s="134">
        <v>2</v>
      </c>
      <c r="B38" s="56" t="s">
        <v>22</v>
      </c>
      <c r="C38" s="45" t="s">
        <v>74</v>
      </c>
      <c r="D38" s="36">
        <v>0</v>
      </c>
      <c r="E38" s="36">
        <v>0</v>
      </c>
      <c r="F38" s="58">
        <f>G38+G39</f>
        <v>0</v>
      </c>
      <c r="G38" s="44">
        <f>D38+E38</f>
        <v>0</v>
      </c>
      <c r="H38" s="60">
        <f>I38+I39</f>
        <v>0</v>
      </c>
      <c r="I38" s="44">
        <f>G38*1.15</f>
        <v>0</v>
      </c>
      <c r="J38" s="162">
        <v>77376</v>
      </c>
      <c r="K38" s="111">
        <f>F38*J38</f>
        <v>0</v>
      </c>
      <c r="L38" s="165">
        <f>H38*J38</f>
        <v>0</v>
      </c>
    </row>
    <row r="39" spans="1:12" s="4" customFormat="1" ht="15" customHeight="1" x14ac:dyDescent="0.2">
      <c r="A39" s="160"/>
      <c r="B39" s="57"/>
      <c r="C39" s="42" t="s">
        <v>75</v>
      </c>
      <c r="D39" s="27">
        <v>0</v>
      </c>
      <c r="E39" s="27">
        <v>0</v>
      </c>
      <c r="F39" s="59"/>
      <c r="G39" s="43">
        <f>D39+E39</f>
        <v>0</v>
      </c>
      <c r="H39" s="61"/>
      <c r="I39" s="43">
        <f>G39*1.15</f>
        <v>0</v>
      </c>
      <c r="J39" s="163"/>
      <c r="K39" s="164"/>
      <c r="L39" s="166"/>
    </row>
    <row r="40" spans="1:12" s="4" customFormat="1" ht="30" customHeight="1" x14ac:dyDescent="0.2">
      <c r="A40" s="38">
        <v>3</v>
      </c>
      <c r="B40" s="161" t="s">
        <v>21</v>
      </c>
      <c r="C40" s="161"/>
      <c r="D40" s="27">
        <v>0</v>
      </c>
      <c r="E40" s="27">
        <v>0</v>
      </c>
      <c r="F40" s="132">
        <f>D40+E40</f>
        <v>0</v>
      </c>
      <c r="G40" s="132"/>
      <c r="H40" s="132">
        <f t="shared" ref="H40" si="0">F40*1.15</f>
        <v>0</v>
      </c>
      <c r="I40" s="132"/>
      <c r="J40" s="39">
        <v>77376</v>
      </c>
      <c r="K40" s="40">
        <f>F40*J40</f>
        <v>0</v>
      </c>
      <c r="L40" s="41">
        <f>H40*J40</f>
        <v>0</v>
      </c>
    </row>
    <row r="41" spans="1:12" s="7" customFormat="1" ht="18" customHeight="1" x14ac:dyDescent="0.2">
      <c r="A41" s="6"/>
      <c r="B41" s="85" t="s">
        <v>43</v>
      </c>
      <c r="C41" s="85"/>
      <c r="D41" s="29">
        <f>SUM(D35:D40)</f>
        <v>0</v>
      </c>
      <c r="E41" s="29">
        <f>SUM(E35:E40)</f>
        <v>0</v>
      </c>
      <c r="F41" s="80">
        <f>F35+F38+F40</f>
        <v>0</v>
      </c>
      <c r="G41" s="80"/>
      <c r="H41" s="80">
        <f>H35+H38+H40</f>
        <v>0</v>
      </c>
      <c r="I41" s="80"/>
      <c r="J41" s="8">
        <v>77376</v>
      </c>
      <c r="K41" s="9">
        <f>F41*J41</f>
        <v>0</v>
      </c>
      <c r="L41" s="10">
        <f>H41*J41</f>
        <v>0</v>
      </c>
    </row>
    <row r="42" spans="1:12" s="5" customFormat="1" ht="13.5" customHeight="1" x14ac:dyDescent="0.2">
      <c r="A42" s="19"/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s="4" customFormat="1" ht="18" customHeight="1" x14ac:dyDescent="0.2">
      <c r="A43" s="131" t="s">
        <v>24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</row>
    <row r="44" spans="1:12" s="4" customFormat="1" ht="40.5" customHeight="1" x14ac:dyDescent="0.2">
      <c r="A44" s="81" t="s">
        <v>23</v>
      </c>
      <c r="B44" s="156" t="s">
        <v>25</v>
      </c>
      <c r="C44" s="157"/>
      <c r="D44" s="128" t="s">
        <v>41</v>
      </c>
      <c r="E44" s="128"/>
      <c r="F44" s="128" t="s">
        <v>38</v>
      </c>
      <c r="G44" s="128"/>
      <c r="H44" s="128"/>
      <c r="I44" s="128"/>
      <c r="J44" s="86" t="s">
        <v>26</v>
      </c>
      <c r="K44" s="86" t="s">
        <v>39</v>
      </c>
      <c r="L44" s="86" t="s">
        <v>40</v>
      </c>
    </row>
    <row r="45" spans="1:12" s="4" customFormat="1" ht="40.5" customHeight="1" x14ac:dyDescent="0.2">
      <c r="A45" s="82"/>
      <c r="B45" s="158"/>
      <c r="C45" s="159"/>
      <c r="D45" s="37" t="s">
        <v>36</v>
      </c>
      <c r="E45" s="37" t="s">
        <v>37</v>
      </c>
      <c r="F45" s="129" t="s">
        <v>31</v>
      </c>
      <c r="G45" s="130"/>
      <c r="H45" s="126" t="s">
        <v>32</v>
      </c>
      <c r="I45" s="127"/>
      <c r="J45" s="87"/>
      <c r="K45" s="87"/>
      <c r="L45" s="87"/>
    </row>
    <row r="46" spans="1:12" s="4" customFormat="1" ht="12.75" customHeight="1" x14ac:dyDescent="0.2">
      <c r="A46" s="133">
        <v>4</v>
      </c>
      <c r="B46" s="57" t="s">
        <v>22</v>
      </c>
      <c r="C46" s="42" t="s">
        <v>74</v>
      </c>
      <c r="D46" s="27">
        <v>0</v>
      </c>
      <c r="E46" s="27">
        <v>0</v>
      </c>
      <c r="F46" s="62">
        <f>D46+E46</f>
        <v>0</v>
      </c>
      <c r="G46" s="63"/>
      <c r="H46" s="62">
        <f>F46*1.15</f>
        <v>0</v>
      </c>
      <c r="I46" s="63"/>
      <c r="J46" s="39">
        <v>9600</v>
      </c>
      <c r="K46" s="46">
        <f>F46*J46</f>
        <v>0</v>
      </c>
      <c r="L46" s="41">
        <f>H46*J46</f>
        <v>0</v>
      </c>
    </row>
    <row r="47" spans="1:12" s="4" customFormat="1" ht="15.75" customHeight="1" x14ac:dyDescent="0.2">
      <c r="A47" s="134"/>
      <c r="B47" s="57"/>
      <c r="C47" s="42" t="s">
        <v>75</v>
      </c>
      <c r="D47" s="27">
        <v>0</v>
      </c>
      <c r="E47" s="27">
        <v>0</v>
      </c>
      <c r="F47" s="62">
        <f>D47+E47</f>
        <v>0</v>
      </c>
      <c r="G47" s="63"/>
      <c r="H47" s="62">
        <f>F47*1.15</f>
        <v>0</v>
      </c>
      <c r="I47" s="63"/>
      <c r="J47" s="39">
        <v>9600</v>
      </c>
      <c r="K47" s="46">
        <f>F47*J47</f>
        <v>0</v>
      </c>
      <c r="L47" s="41">
        <f>H47*J47</f>
        <v>0</v>
      </c>
    </row>
    <row r="48" spans="1:12" s="7" customFormat="1" ht="18" customHeight="1" x14ac:dyDescent="0.2">
      <c r="A48" s="6"/>
      <c r="B48" s="83" t="s">
        <v>27</v>
      </c>
      <c r="C48" s="84"/>
      <c r="D48" s="28">
        <f>SUM(D46:D47)</f>
        <v>0</v>
      </c>
      <c r="E48" s="28">
        <f>SUM(E46:E47)</f>
        <v>0</v>
      </c>
      <c r="F48" s="124">
        <f>F46+F47</f>
        <v>0</v>
      </c>
      <c r="G48" s="125"/>
      <c r="H48" s="124">
        <f>H46+H47</f>
        <v>0</v>
      </c>
      <c r="I48" s="125"/>
      <c r="J48" s="11">
        <v>9600</v>
      </c>
      <c r="K48" s="12">
        <f>F48*J48</f>
        <v>0</v>
      </c>
      <c r="L48" s="13">
        <f>H48*J48</f>
        <v>0</v>
      </c>
    </row>
    <row r="49" spans="1:12" s="5" customFormat="1" ht="13.5" customHeight="1" x14ac:dyDescent="0.2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2" s="4" customFormat="1" ht="12.75" customHeight="1" x14ac:dyDescent="0.2">
      <c r="A50" s="21"/>
      <c r="B50" s="21"/>
      <c r="C50" s="22"/>
      <c r="D50" s="22"/>
      <c r="E50" s="22"/>
      <c r="F50" s="23"/>
      <c r="G50" s="23"/>
      <c r="H50" s="24"/>
      <c r="I50" s="24"/>
      <c r="J50" s="25"/>
      <c r="K50" s="26"/>
      <c r="L50" s="23"/>
    </row>
    <row r="51" spans="1:12" s="4" customFormat="1" ht="22.5" customHeight="1" x14ac:dyDescent="0.2">
      <c r="A51" s="148" t="s">
        <v>45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</row>
    <row r="52" spans="1:12" s="4" customFormat="1" ht="19.5" customHeight="1" x14ac:dyDescent="0.2">
      <c r="A52" s="71" t="s">
        <v>28</v>
      </c>
      <c r="B52" s="72"/>
      <c r="C52" s="72"/>
      <c r="D52" s="72"/>
      <c r="E52" s="72"/>
      <c r="F52" s="72"/>
      <c r="G52" s="73"/>
      <c r="H52" s="149">
        <f>K41+K48</f>
        <v>0</v>
      </c>
      <c r="I52" s="150"/>
      <c r="J52" s="150"/>
      <c r="K52" s="150"/>
      <c r="L52" s="151"/>
    </row>
    <row r="53" spans="1:12" s="4" customFormat="1" ht="19.5" customHeight="1" x14ac:dyDescent="0.2">
      <c r="A53" s="74" t="s">
        <v>29</v>
      </c>
      <c r="B53" s="75"/>
      <c r="C53" s="75"/>
      <c r="D53" s="75"/>
      <c r="E53" s="75"/>
      <c r="F53" s="75"/>
      <c r="G53" s="76"/>
      <c r="H53" s="149">
        <f>H54-H52</f>
        <v>0</v>
      </c>
      <c r="I53" s="150"/>
      <c r="J53" s="150"/>
      <c r="K53" s="150"/>
      <c r="L53" s="151"/>
    </row>
    <row r="54" spans="1:12" s="4" customFormat="1" ht="19.5" customHeight="1" x14ac:dyDescent="0.2">
      <c r="A54" s="77" t="s">
        <v>30</v>
      </c>
      <c r="B54" s="78"/>
      <c r="C54" s="78"/>
      <c r="D54" s="78"/>
      <c r="E54" s="78"/>
      <c r="F54" s="78"/>
      <c r="G54" s="79"/>
      <c r="H54" s="149">
        <f>L41+L48</f>
        <v>0</v>
      </c>
      <c r="I54" s="150"/>
      <c r="J54" s="150"/>
      <c r="K54" s="150"/>
      <c r="L54" s="151"/>
    </row>
    <row r="55" spans="1:12" s="4" customFormat="1" ht="19.5" customHeight="1" x14ac:dyDescent="0.2">
      <c r="A55" s="31"/>
      <c r="B55" s="31"/>
      <c r="C55" s="31"/>
      <c r="D55" s="31"/>
      <c r="E55" s="31"/>
      <c r="F55" s="31"/>
      <c r="G55" s="31"/>
      <c r="H55" s="30"/>
      <c r="I55" s="30"/>
      <c r="J55" s="30"/>
      <c r="K55" s="30"/>
      <c r="L55" s="30"/>
    </row>
    <row r="56" spans="1:12" s="4" customFormat="1" ht="11.25" customHeight="1" thickBot="1" x14ac:dyDescent="0.25">
      <c r="A56" s="31"/>
      <c r="B56" s="31"/>
      <c r="C56" s="31"/>
      <c r="D56" s="31"/>
      <c r="E56" s="31"/>
      <c r="F56" s="31"/>
      <c r="G56" s="31"/>
      <c r="H56" s="30"/>
      <c r="I56" s="30"/>
      <c r="J56" s="30"/>
      <c r="K56" s="30"/>
      <c r="L56" s="30"/>
    </row>
    <row r="57" spans="1:12" s="4" customFormat="1" ht="21" customHeight="1" thickBot="1" x14ac:dyDescent="0.25">
      <c r="A57" s="153" t="s">
        <v>50</v>
      </c>
      <c r="B57" s="154"/>
      <c r="C57" s="154"/>
      <c r="D57" s="154"/>
      <c r="E57" s="154"/>
      <c r="F57" s="155"/>
      <c r="G57" s="31"/>
      <c r="H57" s="32"/>
      <c r="I57" s="30"/>
      <c r="J57" s="149" t="s">
        <v>51</v>
      </c>
      <c r="K57" s="150"/>
      <c r="L57" s="151"/>
    </row>
    <row r="58" spans="1:12" s="4" customFormat="1" ht="11.25" customHeight="1" x14ac:dyDescent="0.2">
      <c r="A58" s="31"/>
      <c r="B58" s="31"/>
      <c r="C58" s="31"/>
      <c r="D58" s="31"/>
      <c r="E58" s="31"/>
      <c r="F58" s="31"/>
      <c r="G58" s="31"/>
      <c r="H58" s="30"/>
      <c r="I58" s="30"/>
      <c r="J58" s="30"/>
      <c r="K58" s="30"/>
      <c r="L58" s="30"/>
    </row>
    <row r="59" spans="1:12" s="4" customFormat="1" ht="15" customHeight="1" x14ac:dyDescent="0.2"/>
    <row r="60" spans="1:12" s="4" customFormat="1" ht="15" customHeight="1" x14ac:dyDescent="0.2">
      <c r="A60" s="131" t="s">
        <v>64</v>
      </c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</row>
    <row r="61" spans="1:12" s="4" customFormat="1" ht="15" customHeight="1" x14ac:dyDescent="0.2">
      <c r="A61" s="65"/>
      <c r="B61" s="66"/>
      <c r="C61" s="66"/>
      <c r="D61" s="67" t="s">
        <v>65</v>
      </c>
      <c r="E61" s="67"/>
      <c r="F61" s="67"/>
      <c r="G61" s="67"/>
      <c r="H61" s="67"/>
      <c r="I61" s="67"/>
      <c r="J61" s="66" t="s">
        <v>62</v>
      </c>
      <c r="K61" s="66"/>
      <c r="L61" s="33" t="s">
        <v>63</v>
      </c>
    </row>
    <row r="62" spans="1:12" s="4" customFormat="1" ht="15" customHeight="1" x14ac:dyDescent="0.2">
      <c r="A62" s="70" t="s">
        <v>52</v>
      </c>
      <c r="B62" s="70"/>
      <c r="C62" s="70"/>
      <c r="D62" s="69"/>
      <c r="E62" s="69"/>
      <c r="F62" s="69"/>
      <c r="G62" s="69"/>
      <c r="H62" s="69"/>
      <c r="I62" s="69"/>
      <c r="J62" s="69"/>
      <c r="K62" s="69"/>
      <c r="L62" s="34"/>
    </row>
    <row r="63" spans="1:12" s="4" customFormat="1" ht="15" customHeight="1" x14ac:dyDescent="0.2">
      <c r="A63" s="70" t="s">
        <v>53</v>
      </c>
      <c r="B63" s="70"/>
      <c r="C63" s="70"/>
      <c r="D63" s="69"/>
      <c r="E63" s="69"/>
      <c r="F63" s="69"/>
      <c r="G63" s="69"/>
      <c r="H63" s="69"/>
      <c r="I63" s="69"/>
      <c r="J63" s="68"/>
      <c r="K63" s="68"/>
      <c r="L63" s="34"/>
    </row>
    <row r="64" spans="1:12" ht="15" customHeight="1" x14ac:dyDescent="0.25">
      <c r="A64" s="70" t="s">
        <v>55</v>
      </c>
      <c r="B64" s="70"/>
      <c r="C64" s="70"/>
      <c r="D64" s="69"/>
      <c r="E64" s="69"/>
      <c r="F64" s="69"/>
      <c r="G64" s="69"/>
      <c r="H64" s="69"/>
      <c r="I64" s="69"/>
      <c r="J64" s="64"/>
      <c r="K64" s="64"/>
      <c r="L64" s="35"/>
    </row>
    <row r="65" spans="1:12" ht="15" customHeight="1" x14ac:dyDescent="0.25">
      <c r="A65" s="70" t="s">
        <v>56</v>
      </c>
      <c r="B65" s="70"/>
      <c r="C65" s="70"/>
      <c r="D65" s="69"/>
      <c r="E65" s="69"/>
      <c r="F65" s="69"/>
      <c r="G65" s="69"/>
      <c r="H65" s="69"/>
      <c r="I65" s="69"/>
      <c r="J65" s="64"/>
      <c r="K65" s="64"/>
      <c r="L65" s="35"/>
    </row>
    <row r="66" spans="1:12" ht="15" customHeight="1" x14ac:dyDescent="0.25">
      <c r="A66" s="70" t="s">
        <v>57</v>
      </c>
      <c r="B66" s="70"/>
      <c r="C66" s="70"/>
      <c r="D66" s="69"/>
      <c r="E66" s="69"/>
      <c r="F66" s="69"/>
      <c r="G66" s="69"/>
      <c r="H66" s="69"/>
      <c r="I66" s="69"/>
      <c r="J66" s="64"/>
      <c r="K66" s="64"/>
      <c r="L66" s="35"/>
    </row>
    <row r="67" spans="1:12" ht="15" customHeight="1" x14ac:dyDescent="0.25">
      <c r="A67" s="70" t="s">
        <v>58</v>
      </c>
      <c r="B67" s="70"/>
      <c r="C67" s="70"/>
      <c r="D67" s="69"/>
      <c r="E67" s="69"/>
      <c r="F67" s="69"/>
      <c r="G67" s="69"/>
      <c r="H67" s="69"/>
      <c r="I67" s="69"/>
      <c r="J67" s="64"/>
      <c r="K67" s="64"/>
      <c r="L67" s="35"/>
    </row>
    <row r="68" spans="1:12" ht="15" customHeight="1" x14ac:dyDescent="0.25">
      <c r="A68" s="70" t="s">
        <v>59</v>
      </c>
      <c r="B68" s="70"/>
      <c r="C68" s="70"/>
      <c r="D68" s="69"/>
      <c r="E68" s="69"/>
      <c r="F68" s="69"/>
      <c r="G68" s="69"/>
      <c r="H68" s="69"/>
      <c r="I68" s="69"/>
      <c r="J68" s="64"/>
      <c r="K68" s="64"/>
      <c r="L68" s="35"/>
    </row>
    <row r="69" spans="1:12" ht="15" customHeight="1" x14ac:dyDescent="0.25">
      <c r="A69" s="70" t="s">
        <v>60</v>
      </c>
      <c r="B69" s="70"/>
      <c r="C69" s="70"/>
      <c r="D69" s="69"/>
      <c r="E69" s="69"/>
      <c r="F69" s="69"/>
      <c r="G69" s="69"/>
      <c r="H69" s="69"/>
      <c r="I69" s="69"/>
      <c r="J69" s="64"/>
      <c r="K69" s="64"/>
      <c r="L69" s="35"/>
    </row>
    <row r="70" spans="1:12" ht="15" customHeight="1" x14ac:dyDescent="0.25">
      <c r="A70" s="70" t="s">
        <v>54</v>
      </c>
      <c r="B70" s="70"/>
      <c r="C70" s="70"/>
      <c r="D70" s="69"/>
      <c r="E70" s="69"/>
      <c r="F70" s="69"/>
      <c r="G70" s="69"/>
      <c r="H70" s="69"/>
      <c r="I70" s="69"/>
      <c r="J70" s="64"/>
      <c r="K70" s="64"/>
      <c r="L70" s="35"/>
    </row>
    <row r="71" spans="1:12" ht="15" customHeight="1" x14ac:dyDescent="0.25">
      <c r="A71" s="70" t="s">
        <v>61</v>
      </c>
      <c r="B71" s="70"/>
      <c r="C71" s="70"/>
      <c r="D71" s="69"/>
      <c r="E71" s="69"/>
      <c r="F71" s="69"/>
      <c r="G71" s="69"/>
      <c r="H71" s="69"/>
      <c r="I71" s="69"/>
      <c r="J71" s="64"/>
      <c r="K71" s="64"/>
      <c r="L71" s="35"/>
    </row>
    <row r="75" spans="1:12" x14ac:dyDescent="0.25">
      <c r="A75" s="152" t="s">
        <v>76</v>
      </c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</row>
    <row r="76" spans="1:12" x14ac:dyDescent="0.25">
      <c r="A76" s="4"/>
      <c r="B76" s="4"/>
      <c r="C76" s="147"/>
      <c r="D76" s="147"/>
      <c r="E76" s="147"/>
      <c r="F76" s="147"/>
      <c r="G76" s="147"/>
      <c r="H76" s="147"/>
      <c r="I76" s="147"/>
      <c r="J76" s="147"/>
      <c r="K76" s="147"/>
      <c r="L76" s="147"/>
    </row>
    <row r="77" spans="1:12" x14ac:dyDescent="0.25">
      <c r="A77" s="147" t="s">
        <v>10</v>
      </c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</row>
    <row r="78" spans="1:12" x14ac:dyDescent="0.25">
      <c r="A78" s="147" t="s">
        <v>11</v>
      </c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</row>
    <row r="79" spans="1:12" x14ac:dyDescent="0.25">
      <c r="A79" s="146" t="s">
        <v>12</v>
      </c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</row>
  </sheetData>
  <sheetProtection formatCells="0" formatColumns="0" formatRows="0" selectLockedCells="1" autoFilter="0"/>
  <mergeCells count="135">
    <mergeCell ref="A38:A39"/>
    <mergeCell ref="B40:C40"/>
    <mergeCell ref="F40:G40"/>
    <mergeCell ref="J38:J39"/>
    <mergeCell ref="K38:K39"/>
    <mergeCell ref="L38:L39"/>
    <mergeCell ref="A79:L79"/>
    <mergeCell ref="A78:L78"/>
    <mergeCell ref="A77:L77"/>
    <mergeCell ref="A51:L51"/>
    <mergeCell ref="H52:L52"/>
    <mergeCell ref="H53:L53"/>
    <mergeCell ref="H54:L54"/>
    <mergeCell ref="A75:L75"/>
    <mergeCell ref="C76:L76"/>
    <mergeCell ref="A57:F57"/>
    <mergeCell ref="J57:L57"/>
    <mergeCell ref="A69:C69"/>
    <mergeCell ref="A70:C70"/>
    <mergeCell ref="A71:C71"/>
    <mergeCell ref="A62:C62"/>
    <mergeCell ref="D63:I63"/>
    <mergeCell ref="A60:L60"/>
    <mergeCell ref="D62:I62"/>
    <mergeCell ref="J62:K62"/>
    <mergeCell ref="D69:I69"/>
    <mergeCell ref="D70:I70"/>
    <mergeCell ref="D71:I71"/>
    <mergeCell ref="J64:K64"/>
    <mergeCell ref="J65:K65"/>
    <mergeCell ref="A28:L28"/>
    <mergeCell ref="B33:C34"/>
    <mergeCell ref="D33:E33"/>
    <mergeCell ref="J33:J34"/>
    <mergeCell ref="K33:K34"/>
    <mergeCell ref="L33:L34"/>
    <mergeCell ref="H34:I34"/>
    <mergeCell ref="F33:I33"/>
    <mergeCell ref="D21:L21"/>
    <mergeCell ref="A30:L30"/>
    <mergeCell ref="A32:L32"/>
    <mergeCell ref="F34:G34"/>
    <mergeCell ref="F48:G48"/>
    <mergeCell ref="H45:I45"/>
    <mergeCell ref="H48:I48"/>
    <mergeCell ref="D44:E44"/>
    <mergeCell ref="F44:I44"/>
    <mergeCell ref="F45:G45"/>
    <mergeCell ref="A43:L43"/>
    <mergeCell ref="H40:I40"/>
    <mergeCell ref="H41:I41"/>
    <mergeCell ref="A46:A47"/>
    <mergeCell ref="K44:K45"/>
    <mergeCell ref="L44:L45"/>
    <mergeCell ref="B44:C45"/>
    <mergeCell ref="A1:L1"/>
    <mergeCell ref="A2:L2"/>
    <mergeCell ref="A4:L4"/>
    <mergeCell ref="A5:C5"/>
    <mergeCell ref="A6:C6"/>
    <mergeCell ref="A8:L8"/>
    <mergeCell ref="A33:A34"/>
    <mergeCell ref="A9:C9"/>
    <mergeCell ref="A10:C10"/>
    <mergeCell ref="A11:C11"/>
    <mergeCell ref="A12:C12"/>
    <mergeCell ref="A14:L14"/>
    <mergeCell ref="A15:C15"/>
    <mergeCell ref="A16:C16"/>
    <mergeCell ref="A17:C17"/>
    <mergeCell ref="A18:C18"/>
    <mergeCell ref="A19:C19"/>
    <mergeCell ref="A20:C20"/>
    <mergeCell ref="A22:C22"/>
    <mergeCell ref="A21:C21"/>
    <mergeCell ref="A24:L24"/>
    <mergeCell ref="A25:L25"/>
    <mergeCell ref="D22:L22"/>
    <mergeCell ref="A26:L26"/>
    <mergeCell ref="A52:G52"/>
    <mergeCell ref="A53:G53"/>
    <mergeCell ref="A54:G54"/>
    <mergeCell ref="F41:G41"/>
    <mergeCell ref="A44:A45"/>
    <mergeCell ref="B48:C48"/>
    <mergeCell ref="B41:C41"/>
    <mergeCell ref="J44:J45"/>
    <mergeCell ref="D5:L5"/>
    <mergeCell ref="D6:L6"/>
    <mergeCell ref="D9:L9"/>
    <mergeCell ref="D10:L10"/>
    <mergeCell ref="D11:L11"/>
    <mergeCell ref="D12:L12"/>
    <mergeCell ref="D15:L15"/>
    <mergeCell ref="D16:L16"/>
    <mergeCell ref="D17:L17"/>
    <mergeCell ref="D18:L18"/>
    <mergeCell ref="D19:L19"/>
    <mergeCell ref="D20:L20"/>
    <mergeCell ref="L35:L37"/>
    <mergeCell ref="K35:K37"/>
    <mergeCell ref="J35:J37"/>
    <mergeCell ref="A35:A37"/>
    <mergeCell ref="J66:K66"/>
    <mergeCell ref="J67:K67"/>
    <mergeCell ref="J68:K68"/>
    <mergeCell ref="J69:K69"/>
    <mergeCell ref="J70:K70"/>
    <mergeCell ref="J71:K71"/>
    <mergeCell ref="A61:C61"/>
    <mergeCell ref="D61:I61"/>
    <mergeCell ref="J61:K61"/>
    <mergeCell ref="J63:K63"/>
    <mergeCell ref="D64:I64"/>
    <mergeCell ref="D65:I65"/>
    <mergeCell ref="D66:I66"/>
    <mergeCell ref="D67:I67"/>
    <mergeCell ref="D68:I68"/>
    <mergeCell ref="A63:C63"/>
    <mergeCell ref="A64:C64"/>
    <mergeCell ref="A65:C65"/>
    <mergeCell ref="A66:C66"/>
    <mergeCell ref="A67:C67"/>
    <mergeCell ref="A68:C68"/>
    <mergeCell ref="B35:B37"/>
    <mergeCell ref="F35:F37"/>
    <mergeCell ref="H35:H37"/>
    <mergeCell ref="B38:B39"/>
    <mergeCell ref="F38:F39"/>
    <mergeCell ref="H38:H39"/>
    <mergeCell ref="B46:B47"/>
    <mergeCell ref="F46:G46"/>
    <mergeCell ref="H46:I46"/>
    <mergeCell ref="F47:G47"/>
    <mergeCell ref="H47:I47"/>
  </mergeCells>
  <printOptions horizontalCentered="1"/>
  <pageMargins left="0.70866141732283472" right="0.70866141732283472" top="0.39370078740157483" bottom="0.39370078740157483" header="0.31496062992125984" footer="0.31496062992125984"/>
  <pageSetup paperSize="9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2020-04-06T09:13:18Z</dcterms:modified>
</cp:coreProperties>
</file>